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ожение 3 2023" sheetId="1" r:id="rId1"/>
  </sheets>
  <definedNames>
    <definedName name="_xlnm.Print_Titles" localSheetId="0">'приложение 3 2023'!$4:$5</definedName>
    <definedName name="_xlnm.Print_Area" localSheetId="0">'приложение 3 2023'!$A$1:$K$60</definedName>
  </definedNames>
  <calcPr fullCalcOnLoad="1"/>
</workbook>
</file>

<file path=xl/sharedStrings.xml><?xml version="1.0" encoding="utf-8"?>
<sst xmlns="http://schemas.openxmlformats.org/spreadsheetml/2006/main" count="186" uniqueCount="64">
  <si>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</si>
  <si>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</si>
  <si>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</si>
  <si>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</si>
  <si>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</si>
  <si>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</si>
  <si>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</si>
  <si>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</si>
  <si>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</si>
  <si>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</si>
  <si>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</si>
  <si>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</si>
  <si>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</si>
  <si>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</si>
  <si>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</si>
  <si>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04</t>
  </si>
  <si>
    <t>09</t>
  </si>
  <si>
    <t>05</t>
  </si>
  <si>
    <t>06</t>
  </si>
  <si>
    <t>08</t>
  </si>
  <si>
    <t>870</t>
  </si>
  <si>
    <t>Резервные средства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</si>
  <si>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</si>
  <si>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</si>
  <si>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</si>
  <si>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</si>
  <si>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</si>
  <si>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</si>
  <si>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</si>
  <si>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</si>
  <si>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</si>
  <si>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</si>
  <si>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</si>
  <si>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</si>
  <si>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</si>
  <si>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</si>
  <si>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</si>
  <si>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</si>
  <si>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</si>
  <si>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4000000000</t>
  </si>
  <si>
    <t>4100000000</t>
  </si>
  <si>
    <t>4600000000</t>
  </si>
  <si>
    <t>4500000000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</si>
  <si>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</si>
  <si>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</si>
  <si>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</si>
  <si>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</si>
  <si>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Сургут  муниципального района Сергиевский Самарской области</t>
  </si>
  <si>
    <t>в том числе за счет безвозмездных поступлений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</si>
  <si>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</si>
  <si>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</si>
  <si>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</si>
  <si>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</si>
  <si>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</si>
  <si>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</si>
  <si>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>Муниципальная программа "Содержание улично-дорожной сети сельского (городского) поселения  муниципального района Сергиевский"</t>
  </si>
  <si>
    <t>540</t>
  </si>
  <si>
    <t>Иные межбюджетные трансферты</t>
  </si>
  <si>
    <t>10</t>
  </si>
  <si>
    <t>Ведомственная структура расходов бюджета сельского поселения Сургут                                                                                      муниципального района Сергиевский Самарской области на плановый период 2024 и 2025 годов</t>
  </si>
  <si>
    <t>Мобилизационная и вневойсковая подготовка</t>
  </si>
  <si>
    <t>Муниципальная программа "Совершенствование муниципального управления сельского (городского) поселения муниципального района Сергиевский "</t>
  </si>
  <si>
    <t>Расходы на выплаты персоналу государственных (муниципальных) органов</t>
  </si>
  <si>
    <t xml:space="preserve">       Приложение №3  к Проекту  Решения Собрания представителей сельского поселения  Сургут муниципального района Сергиевский Самарской области "О бюджете сельского поселения Сургут  на 2023  год и на плановый период 2024 и 2025 годов"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</si>
</sst>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wrapText="1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vertical="justify" wrapText="1" indent="1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1" fontId="9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right" wrapText="1"/>
    </xf>
    <xf numFmtId="1" fontId="8" fillId="0" borderId="11" xfId="0" applyNumberFormat="1" applyFont="1" applyFill="1" applyBorder="1" applyAlignment="1">
      <alignment horizontal="right"/>
    </xf>
    <xf numFmtId="1" fontId="6" fillId="0" borderId="11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62"/>
  <sheetViews>
    <sheetView tabSelected="1" view="pageBreakPreview" zoomScale="85" zoomScaleSheetLayoutView="85" zoomScalePageLayoutView="0" workbookViewId="0" topLeftCell="A50">
      <selection activeCell="I60" sqref="I60"/>
    </sheetView>
  </sheetViews>
  <sheetFormatPr defaultColWidth="9.00390625" defaultRowHeight="12.75"/>
  <cols>
    <col min="1" max="1" width="15.625" style="1" customWidth="1"/>
    <col min="2" max="2" width="49.50390625" style="1" customWidth="1"/>
    <col min="3" max="3" width="5.625" style="1" customWidth="1"/>
    <col min="4" max="4" width="6.875" style="2" customWidth="1"/>
    <col min="5" max="5" width="12.625" style="1" customWidth="1"/>
    <col min="6" max="6" width="6.875" style="1" customWidth="1"/>
    <col min="7" max="7" width="12.50390625" style="4" customWidth="1"/>
    <col min="8" max="8" width="14.875" style="4" customWidth="1"/>
    <col min="9" max="9" width="12.375" style="4" customWidth="1"/>
    <col min="10" max="10" width="21.375" style="1" hidden="1" customWidth="1"/>
    <col min="11" max="11" width="14.875" style="1" customWidth="1"/>
    <col min="12" max="16384" width="8.875" style="1" customWidth="1"/>
  </cols>
  <sheetData>
    <row r="1" spans="5:11" ht="41.25" customHeight="1">
      <c r="E1" s="46" t="s">
        <v>63</v>
      </c>
      <c r="F1" s="46"/>
      <c r="G1" s="46"/>
      <c r="H1" s="46"/>
      <c r="I1" s="46"/>
      <c r="J1" s="46"/>
      <c r="K1" s="46"/>
    </row>
    <row r="2" spans="1:11" ht="51" customHeight="1">
      <c r="A2" s="5"/>
      <c r="B2" s="48" t="s">
        <v>59</v>
      </c>
      <c r="C2" s="48"/>
      <c r="D2" s="48"/>
      <c r="E2" s="48"/>
      <c r="F2" s="48"/>
      <c r="G2" s="48"/>
      <c r="H2" s="48"/>
      <c r="I2" s="48"/>
      <c r="J2" s="48"/>
      <c r="K2" s="6"/>
    </row>
    <row r="3" spans="1:11" ht="18" customHeight="1">
      <c r="A3" s="5"/>
      <c r="B3" s="5"/>
      <c r="C3" s="5"/>
      <c r="D3" s="7"/>
      <c r="E3" s="5"/>
      <c r="F3" s="5"/>
      <c r="G3" s="8"/>
      <c r="H3" s="8"/>
      <c r="I3" s="8"/>
      <c r="J3" s="9"/>
      <c r="K3" s="9"/>
    </row>
    <row r="4" spans="1:11" s="3" customFormat="1" ht="36.75" customHeight="1">
      <c r="A4" s="47" t="s">
        <v>31</v>
      </c>
      <c r="B4" s="47" t="s">
        <v>32</v>
      </c>
      <c r="C4" s="47" t="s">
        <v>33</v>
      </c>
      <c r="D4" s="47" t="s">
        <v>34</v>
      </c>
      <c r="E4" s="47" t="s">
        <v>35</v>
      </c>
      <c r="F4" s="47" t="s">
        <v>36</v>
      </c>
      <c r="G4" s="44" t="s">
        <v>10</v>
      </c>
      <c r="H4" s="44"/>
      <c r="I4" s="44"/>
      <c r="J4" s="44"/>
      <c r="K4" s="44"/>
    </row>
    <row r="5" spans="1:11" s="3" customFormat="1" ht="66" customHeight="1">
      <c r="A5" s="47"/>
      <c r="B5" s="47"/>
      <c r="C5" s="47"/>
      <c r="D5" s="47"/>
      <c r="E5" s="47"/>
      <c r="F5" s="47"/>
      <c r="G5" s="29">
        <v>2024</v>
      </c>
      <c r="H5" s="33" t="s">
        <v>48</v>
      </c>
      <c r="I5" s="30">
        <v>2025</v>
      </c>
      <c r="J5" s="10"/>
      <c r="K5" s="33" t="s">
        <v>48</v>
      </c>
    </row>
    <row r="6" spans="1:11" s="3" customFormat="1" ht="43.5" customHeight="1">
      <c r="A6" s="11">
        <v>433</v>
      </c>
      <c r="B6" s="45" t="s">
        <v>47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s="3" customFormat="1" ht="46.5">
      <c r="A7" s="34">
        <v>433</v>
      </c>
      <c r="B7" s="35" t="s">
        <v>11</v>
      </c>
      <c r="C7" s="31" t="s">
        <v>5</v>
      </c>
      <c r="D7" s="31" t="s">
        <v>6</v>
      </c>
      <c r="E7" s="31"/>
      <c r="F7" s="31"/>
      <c r="G7" s="32">
        <f>G8</f>
        <v>969.70388</v>
      </c>
      <c r="H7" s="32">
        <f>H8</f>
        <v>0</v>
      </c>
      <c r="I7" s="32">
        <f>I8</f>
        <v>969.70388</v>
      </c>
      <c r="J7" s="32">
        <f>J8</f>
        <v>0</v>
      </c>
      <c r="K7" s="32">
        <f>K8</f>
        <v>0</v>
      </c>
    </row>
    <row r="8" spans="1:13" ht="83.25" customHeight="1">
      <c r="A8" s="12">
        <v>433</v>
      </c>
      <c r="B8" s="17" t="s">
        <v>49</v>
      </c>
      <c r="C8" s="18" t="s">
        <v>5</v>
      </c>
      <c r="D8" s="18" t="s">
        <v>6</v>
      </c>
      <c r="E8" s="18" t="s">
        <v>37</v>
      </c>
      <c r="F8" s="18"/>
      <c r="G8" s="19">
        <f>G9</f>
        <v>969.70388</v>
      </c>
      <c r="H8" s="19"/>
      <c r="I8" s="19">
        <f>I9</f>
        <v>969.70388</v>
      </c>
      <c r="J8" s="8"/>
      <c r="K8" s="41"/>
      <c r="M8" s="4"/>
    </row>
    <row r="9" spans="1:11" ht="31.5">
      <c r="A9" s="12">
        <v>433</v>
      </c>
      <c r="B9" s="20" t="s">
        <v>23</v>
      </c>
      <c r="C9" s="18" t="s">
        <v>5</v>
      </c>
      <c r="D9" s="18" t="s">
        <v>6</v>
      </c>
      <c r="E9" s="18" t="s">
        <v>37</v>
      </c>
      <c r="F9" s="18" t="s">
        <v>24</v>
      </c>
      <c r="G9" s="19">
        <v>969.70388</v>
      </c>
      <c r="H9" s="19"/>
      <c r="I9" s="19">
        <f>G9</f>
        <v>969.70388</v>
      </c>
      <c r="J9" s="8"/>
      <c r="K9" s="41"/>
    </row>
    <row r="10" spans="1:11" s="3" customFormat="1" ht="17.25">
      <c r="A10" s="34">
        <v>433</v>
      </c>
      <c r="B10" s="36" t="s">
        <v>38</v>
      </c>
      <c r="C10" s="37" t="s">
        <v>5</v>
      </c>
      <c r="D10" s="37" t="s">
        <v>15</v>
      </c>
      <c r="E10" s="38"/>
      <c r="F10" s="38"/>
      <c r="G10" s="16">
        <f>G11</f>
        <v>1540.8</v>
      </c>
      <c r="H10" s="16">
        <f>H11</f>
        <v>0</v>
      </c>
      <c r="I10" s="16">
        <f>I11</f>
        <v>3247.68</v>
      </c>
      <c r="J10" s="16">
        <f>J11</f>
        <v>0</v>
      </c>
      <c r="K10" s="16">
        <f>K11</f>
        <v>0</v>
      </c>
    </row>
    <row r="11" spans="1:11" ht="85.5" customHeight="1">
      <c r="A11" s="12">
        <v>433</v>
      </c>
      <c r="B11" s="17" t="s">
        <v>49</v>
      </c>
      <c r="C11" s="18" t="s">
        <v>5</v>
      </c>
      <c r="D11" s="18" t="s">
        <v>15</v>
      </c>
      <c r="E11" s="18" t="s">
        <v>37</v>
      </c>
      <c r="F11" s="21"/>
      <c r="G11" s="19">
        <f>G12+G13</f>
        <v>1540.8</v>
      </c>
      <c r="H11" s="19"/>
      <c r="I11" s="19">
        <f>I12+I13+I14</f>
        <v>3247.68</v>
      </c>
      <c r="J11" s="8"/>
      <c r="K11" s="41"/>
    </row>
    <row r="12" spans="1:11" ht="31.5">
      <c r="A12" s="12">
        <v>433</v>
      </c>
      <c r="B12" s="20" t="s">
        <v>23</v>
      </c>
      <c r="C12" s="18" t="s">
        <v>5</v>
      </c>
      <c r="D12" s="18" t="s">
        <v>15</v>
      </c>
      <c r="E12" s="18" t="s">
        <v>37</v>
      </c>
      <c r="F12" s="18" t="s">
        <v>24</v>
      </c>
      <c r="G12" s="19">
        <f>654.245+10+349.582</f>
        <v>1013.827</v>
      </c>
      <c r="H12" s="19"/>
      <c r="I12" s="19">
        <f>2215.039+10+497.647</f>
        <v>2722.686</v>
      </c>
      <c r="J12" s="8"/>
      <c r="K12" s="41"/>
    </row>
    <row r="13" spans="1:11" ht="47.25">
      <c r="A13" s="12">
        <v>433</v>
      </c>
      <c r="B13" s="13" t="s">
        <v>25</v>
      </c>
      <c r="C13" s="18" t="s">
        <v>5</v>
      </c>
      <c r="D13" s="18" t="s">
        <v>15</v>
      </c>
      <c r="E13" s="18" t="s">
        <v>37</v>
      </c>
      <c r="F13" s="21">
        <v>240</v>
      </c>
      <c r="G13" s="19">
        <f>1540.8-G12</f>
        <v>526.973</v>
      </c>
      <c r="H13" s="19"/>
      <c r="I13" s="19">
        <f>3247.68-I12</f>
        <v>524.9939999999997</v>
      </c>
      <c r="J13" s="8"/>
      <c r="K13" s="41"/>
    </row>
    <row r="14" spans="1:11" ht="18" hidden="1">
      <c r="A14" s="12">
        <v>433</v>
      </c>
      <c r="B14" s="13" t="s">
        <v>26</v>
      </c>
      <c r="C14" s="18" t="s">
        <v>5</v>
      </c>
      <c r="D14" s="18" t="s">
        <v>15</v>
      </c>
      <c r="E14" s="18" t="s">
        <v>37</v>
      </c>
      <c r="F14" s="21">
        <v>850</v>
      </c>
      <c r="G14" s="19">
        <v>0</v>
      </c>
      <c r="H14" s="19"/>
      <c r="I14" s="19">
        <v>0</v>
      </c>
      <c r="J14" s="8"/>
      <c r="K14" s="41"/>
    </row>
    <row r="15" spans="1:11" s="3" customFormat="1" ht="21.75" customHeight="1">
      <c r="A15" s="34">
        <v>433</v>
      </c>
      <c r="B15" s="36" t="s">
        <v>14</v>
      </c>
      <c r="C15" s="37" t="s">
        <v>5</v>
      </c>
      <c r="D15" s="39" t="s">
        <v>8</v>
      </c>
      <c r="E15" s="38"/>
      <c r="F15" s="38"/>
      <c r="G15" s="16">
        <v>10</v>
      </c>
      <c r="H15" s="16">
        <f>H16</f>
        <v>0</v>
      </c>
      <c r="I15" s="16">
        <f>I16</f>
        <v>10</v>
      </c>
      <c r="J15" s="16">
        <f>J16</f>
        <v>0</v>
      </c>
      <c r="K15" s="16">
        <f>K16</f>
        <v>0</v>
      </c>
    </row>
    <row r="16" spans="1:11" ht="31.5">
      <c r="A16" s="12">
        <v>433</v>
      </c>
      <c r="B16" s="17" t="s">
        <v>30</v>
      </c>
      <c r="C16" s="18" t="s">
        <v>5</v>
      </c>
      <c r="D16" s="22" t="s">
        <v>8</v>
      </c>
      <c r="E16" s="21">
        <v>9900000000</v>
      </c>
      <c r="F16" s="21"/>
      <c r="G16" s="19">
        <v>10</v>
      </c>
      <c r="H16" s="19"/>
      <c r="I16" s="19">
        <f>I17</f>
        <v>10</v>
      </c>
      <c r="J16" s="8"/>
      <c r="K16" s="41"/>
    </row>
    <row r="17" spans="1:11" ht="18">
      <c r="A17" s="12">
        <v>433</v>
      </c>
      <c r="B17" s="13" t="s">
        <v>21</v>
      </c>
      <c r="C17" s="18" t="s">
        <v>5</v>
      </c>
      <c r="D17" s="22" t="s">
        <v>8</v>
      </c>
      <c r="E17" s="21">
        <v>9900000000</v>
      </c>
      <c r="F17" s="18" t="s">
        <v>20</v>
      </c>
      <c r="G17" s="19">
        <v>10</v>
      </c>
      <c r="H17" s="19"/>
      <c r="I17" s="19">
        <v>10</v>
      </c>
      <c r="J17" s="8"/>
      <c r="K17" s="41"/>
    </row>
    <row r="18" spans="1:11" s="3" customFormat="1" ht="27" customHeight="1">
      <c r="A18" s="34">
        <v>433</v>
      </c>
      <c r="B18" s="36" t="s">
        <v>7</v>
      </c>
      <c r="C18" s="37" t="s">
        <v>5</v>
      </c>
      <c r="D18" s="39" t="s">
        <v>13</v>
      </c>
      <c r="E18" s="38"/>
      <c r="F18" s="38"/>
      <c r="G18" s="16">
        <f>G23</f>
        <v>37.46594</v>
      </c>
      <c r="H18" s="16">
        <f>H19+H21+H23</f>
        <v>0</v>
      </c>
      <c r="I18" s="16">
        <f>I19+I21+I23</f>
        <v>39.329</v>
      </c>
      <c r="J18" s="16">
        <f>J19+J23</f>
        <v>0</v>
      </c>
      <c r="K18" s="16">
        <f>K19+K23</f>
        <v>0</v>
      </c>
    </row>
    <row r="19" spans="1:13" ht="90" customHeight="1" hidden="1">
      <c r="A19" s="12">
        <v>433</v>
      </c>
      <c r="B19" s="13" t="s">
        <v>43</v>
      </c>
      <c r="C19" s="18" t="s">
        <v>5</v>
      </c>
      <c r="D19" s="22" t="s">
        <v>13</v>
      </c>
      <c r="E19" s="18" t="s">
        <v>39</v>
      </c>
      <c r="F19" s="21"/>
      <c r="G19" s="19">
        <v>0</v>
      </c>
      <c r="H19" s="19"/>
      <c r="I19" s="19">
        <f>I20</f>
        <v>0</v>
      </c>
      <c r="J19" s="8"/>
      <c r="K19" s="41"/>
      <c r="M19" s="4"/>
    </row>
    <row r="20" spans="1:11" ht="56.25" customHeight="1" hidden="1">
      <c r="A20" s="12">
        <v>433</v>
      </c>
      <c r="B20" s="13" t="s">
        <v>25</v>
      </c>
      <c r="C20" s="18" t="s">
        <v>5</v>
      </c>
      <c r="D20" s="22" t="s">
        <v>13</v>
      </c>
      <c r="E20" s="18" t="s">
        <v>39</v>
      </c>
      <c r="F20" s="21">
        <v>240</v>
      </c>
      <c r="G20" s="19">
        <v>0</v>
      </c>
      <c r="H20" s="19"/>
      <c r="I20" s="19">
        <v>0</v>
      </c>
      <c r="J20" s="8"/>
      <c r="K20" s="41"/>
    </row>
    <row r="21" spans="1:11" ht="93.75" customHeight="1" hidden="1">
      <c r="A21" s="12">
        <v>433</v>
      </c>
      <c r="B21" s="17" t="s">
        <v>49</v>
      </c>
      <c r="C21" s="18" t="s">
        <v>5</v>
      </c>
      <c r="D21" s="22" t="s">
        <v>13</v>
      </c>
      <c r="E21" s="18" t="s">
        <v>37</v>
      </c>
      <c r="F21" s="21"/>
      <c r="G21" s="19"/>
      <c r="H21" s="19"/>
      <c r="I21" s="19"/>
      <c r="J21" s="19">
        <f>J22</f>
        <v>0</v>
      </c>
      <c r="K21" s="41"/>
    </row>
    <row r="22" spans="1:11" ht="56.25" customHeight="1" hidden="1">
      <c r="A22" s="12">
        <v>433</v>
      </c>
      <c r="B22" s="13" t="s">
        <v>25</v>
      </c>
      <c r="C22" s="18" t="s">
        <v>5</v>
      </c>
      <c r="D22" s="22" t="s">
        <v>13</v>
      </c>
      <c r="E22" s="18" t="s">
        <v>37</v>
      </c>
      <c r="F22" s="21">
        <v>240</v>
      </c>
      <c r="G22" s="19"/>
      <c r="H22" s="19"/>
      <c r="I22" s="19"/>
      <c r="J22" s="8"/>
      <c r="K22" s="41"/>
    </row>
    <row r="23" spans="1:13" ht="94.5" customHeight="1">
      <c r="A23" s="12">
        <v>433</v>
      </c>
      <c r="B23" s="13" t="s">
        <v>50</v>
      </c>
      <c r="C23" s="18" t="s">
        <v>5</v>
      </c>
      <c r="D23" s="22" t="s">
        <v>13</v>
      </c>
      <c r="E23" s="18" t="s">
        <v>41</v>
      </c>
      <c r="F23" s="21"/>
      <c r="G23" s="19">
        <f>G24</f>
        <v>37.46594</v>
      </c>
      <c r="H23" s="19"/>
      <c r="I23" s="19">
        <f>I24</f>
        <v>39.329</v>
      </c>
      <c r="J23" s="8"/>
      <c r="K23" s="41"/>
      <c r="M23" s="4"/>
    </row>
    <row r="24" spans="1:11" ht="50.25" customHeight="1">
      <c r="A24" s="12">
        <v>433</v>
      </c>
      <c r="B24" s="13" t="s">
        <v>25</v>
      </c>
      <c r="C24" s="18" t="s">
        <v>5</v>
      </c>
      <c r="D24" s="22" t="s">
        <v>13</v>
      </c>
      <c r="E24" s="18" t="s">
        <v>41</v>
      </c>
      <c r="F24" s="21">
        <v>240</v>
      </c>
      <c r="G24" s="19">
        <v>37.46594</v>
      </c>
      <c r="H24" s="19">
        <v>0</v>
      </c>
      <c r="I24" s="19">
        <v>39.329</v>
      </c>
      <c r="J24" s="8"/>
      <c r="K24" s="41"/>
    </row>
    <row r="25" spans="1:11" ht="50.25" customHeight="1">
      <c r="A25" s="34">
        <v>432</v>
      </c>
      <c r="B25" s="36" t="s">
        <v>60</v>
      </c>
      <c r="C25" s="37" t="s">
        <v>6</v>
      </c>
      <c r="D25" s="37" t="s">
        <v>4</v>
      </c>
      <c r="E25" s="39"/>
      <c r="F25" s="38"/>
      <c r="G25" s="16">
        <f aca="true" t="shared" si="0" ref="G25:I26">G26</f>
        <v>253.97</v>
      </c>
      <c r="H25" s="16">
        <f t="shared" si="0"/>
        <v>253.97</v>
      </c>
      <c r="I25" s="16">
        <f t="shared" si="0"/>
        <v>0</v>
      </c>
      <c r="J25" s="42"/>
      <c r="K25" s="43">
        <v>0</v>
      </c>
    </row>
    <row r="26" spans="1:11" ht="50.25" customHeight="1">
      <c r="A26" s="12">
        <v>432</v>
      </c>
      <c r="B26" s="17" t="s">
        <v>61</v>
      </c>
      <c r="C26" s="18" t="s">
        <v>6</v>
      </c>
      <c r="D26" s="18" t="s">
        <v>4</v>
      </c>
      <c r="E26" s="18" t="s">
        <v>37</v>
      </c>
      <c r="F26" s="21"/>
      <c r="G26" s="19">
        <f t="shared" si="0"/>
        <v>253.97</v>
      </c>
      <c r="H26" s="19">
        <f t="shared" si="0"/>
        <v>253.97</v>
      </c>
      <c r="I26" s="19">
        <f t="shared" si="0"/>
        <v>0</v>
      </c>
      <c r="J26" s="8"/>
      <c r="K26" s="41">
        <v>0</v>
      </c>
    </row>
    <row r="27" spans="1:11" ht="50.25" customHeight="1">
      <c r="A27" s="12">
        <v>432</v>
      </c>
      <c r="B27" s="13" t="s">
        <v>62</v>
      </c>
      <c r="C27" s="18" t="s">
        <v>6</v>
      </c>
      <c r="D27" s="22" t="s">
        <v>4</v>
      </c>
      <c r="E27" s="18" t="s">
        <v>37</v>
      </c>
      <c r="F27" s="21">
        <v>120</v>
      </c>
      <c r="G27" s="19">
        <v>253.97</v>
      </c>
      <c r="H27" s="19">
        <v>253.97</v>
      </c>
      <c r="I27" s="19">
        <v>0</v>
      </c>
      <c r="J27" s="8"/>
      <c r="K27" s="41">
        <v>0</v>
      </c>
    </row>
    <row r="28" spans="1:12" s="3" customFormat="1" ht="46.5">
      <c r="A28" s="34">
        <v>433</v>
      </c>
      <c r="B28" s="36" t="s">
        <v>12</v>
      </c>
      <c r="C28" s="37" t="s">
        <v>4</v>
      </c>
      <c r="D28" s="37" t="s">
        <v>58</v>
      </c>
      <c r="E28" s="39"/>
      <c r="F28" s="38"/>
      <c r="G28" s="16">
        <f>G29</f>
        <v>31.752</v>
      </c>
      <c r="H28" s="16"/>
      <c r="I28" s="16">
        <f>I29</f>
        <v>33.396</v>
      </c>
      <c r="J28" s="42"/>
      <c r="K28" s="43"/>
      <c r="L28" s="16"/>
    </row>
    <row r="29" spans="1:13" ht="148.5" customHeight="1">
      <c r="A29" s="12">
        <v>433</v>
      </c>
      <c r="B29" s="17" t="s">
        <v>51</v>
      </c>
      <c r="C29" s="18" t="s">
        <v>4</v>
      </c>
      <c r="D29" s="18" t="s">
        <v>58</v>
      </c>
      <c r="E29" s="18" t="s">
        <v>40</v>
      </c>
      <c r="F29" s="21"/>
      <c r="G29" s="19">
        <f>G30</f>
        <v>31.752</v>
      </c>
      <c r="H29" s="19"/>
      <c r="I29" s="19">
        <f>I30</f>
        <v>33.396</v>
      </c>
      <c r="J29" s="8"/>
      <c r="K29" s="41"/>
      <c r="L29" s="19"/>
      <c r="M29" s="4"/>
    </row>
    <row r="30" spans="1:12" ht="47.25">
      <c r="A30" s="12">
        <v>433</v>
      </c>
      <c r="B30" s="13" t="s">
        <v>25</v>
      </c>
      <c r="C30" s="18" t="s">
        <v>4</v>
      </c>
      <c r="D30" s="18" t="s">
        <v>58</v>
      </c>
      <c r="E30" s="18" t="s">
        <v>40</v>
      </c>
      <c r="F30" s="21">
        <v>240</v>
      </c>
      <c r="G30" s="19">
        <v>31.752</v>
      </c>
      <c r="H30" s="19"/>
      <c r="I30" s="19">
        <v>33.396</v>
      </c>
      <c r="J30" s="8"/>
      <c r="K30" s="41"/>
      <c r="L30" s="19"/>
    </row>
    <row r="31" spans="1:11" s="3" customFormat="1" ht="30.75">
      <c r="A31" s="34">
        <v>433</v>
      </c>
      <c r="B31" s="36" t="s">
        <v>22</v>
      </c>
      <c r="C31" s="37" t="s">
        <v>4</v>
      </c>
      <c r="D31" s="37" t="s">
        <v>29</v>
      </c>
      <c r="E31" s="39"/>
      <c r="F31" s="38"/>
      <c r="G31" s="16">
        <f>G32</f>
        <v>1</v>
      </c>
      <c r="H31" s="16">
        <v>0</v>
      </c>
      <c r="I31" s="16">
        <f>I32</f>
        <v>1</v>
      </c>
      <c r="J31" s="16">
        <f>J32</f>
        <v>0</v>
      </c>
      <c r="K31" s="16">
        <f>K32</f>
        <v>0</v>
      </c>
    </row>
    <row r="32" spans="1:11" ht="83.25" customHeight="1">
      <c r="A32" s="12">
        <v>433</v>
      </c>
      <c r="B32" s="13" t="s">
        <v>52</v>
      </c>
      <c r="C32" s="18" t="s">
        <v>4</v>
      </c>
      <c r="D32" s="18" t="s">
        <v>29</v>
      </c>
      <c r="E32" s="23" t="s">
        <v>42</v>
      </c>
      <c r="F32" s="21"/>
      <c r="G32" s="19">
        <f>G33</f>
        <v>1</v>
      </c>
      <c r="H32" s="19"/>
      <c r="I32" s="19">
        <f>I33</f>
        <v>1</v>
      </c>
      <c r="J32" s="8"/>
      <c r="K32" s="41"/>
    </row>
    <row r="33" spans="1:11" ht="47.25">
      <c r="A33" s="12">
        <v>433</v>
      </c>
      <c r="B33" s="13" t="s">
        <v>25</v>
      </c>
      <c r="C33" s="18" t="s">
        <v>4</v>
      </c>
      <c r="D33" s="18" t="s">
        <v>29</v>
      </c>
      <c r="E33" s="23" t="s">
        <v>42</v>
      </c>
      <c r="F33" s="21">
        <v>240</v>
      </c>
      <c r="G33" s="19">
        <v>1</v>
      </c>
      <c r="H33" s="19"/>
      <c r="I33" s="19">
        <v>1</v>
      </c>
      <c r="J33" s="8"/>
      <c r="K33" s="41"/>
    </row>
    <row r="34" spans="1:11" s="3" customFormat="1" ht="17.25">
      <c r="A34" s="34">
        <v>433</v>
      </c>
      <c r="B34" s="36" t="s">
        <v>28</v>
      </c>
      <c r="C34" s="39" t="s">
        <v>15</v>
      </c>
      <c r="D34" s="39" t="s">
        <v>16</v>
      </c>
      <c r="E34" s="38"/>
      <c r="F34" s="37"/>
      <c r="G34" s="16">
        <f>G35</f>
        <v>2619</v>
      </c>
      <c r="H34" s="16">
        <f>H35</f>
        <v>0</v>
      </c>
      <c r="I34" s="16">
        <f>I35</f>
        <v>2619</v>
      </c>
      <c r="J34" s="16">
        <f>J35</f>
        <v>0</v>
      </c>
      <c r="K34" s="16">
        <f>K35</f>
        <v>0</v>
      </c>
    </row>
    <row r="35" spans="1:11" ht="66" customHeight="1">
      <c r="A35" s="12">
        <v>433</v>
      </c>
      <c r="B35" s="13" t="s">
        <v>55</v>
      </c>
      <c r="C35" s="22" t="s">
        <v>15</v>
      </c>
      <c r="D35" s="22" t="s">
        <v>16</v>
      </c>
      <c r="E35" s="21">
        <v>4300000000</v>
      </c>
      <c r="F35" s="18"/>
      <c r="G35" s="19">
        <f>G36+G37</f>
        <v>2619</v>
      </c>
      <c r="H35" s="19"/>
      <c r="I35" s="19">
        <f>I36</f>
        <v>2619</v>
      </c>
      <c r="J35" s="8"/>
      <c r="K35" s="41"/>
    </row>
    <row r="36" spans="1:11" ht="57.75" customHeight="1">
      <c r="A36" s="12">
        <v>433</v>
      </c>
      <c r="B36" s="13" t="s">
        <v>25</v>
      </c>
      <c r="C36" s="22" t="s">
        <v>15</v>
      </c>
      <c r="D36" s="22" t="s">
        <v>16</v>
      </c>
      <c r="E36" s="21">
        <v>4300000000</v>
      </c>
      <c r="F36" s="18" t="s">
        <v>27</v>
      </c>
      <c r="G36" s="19">
        <v>0</v>
      </c>
      <c r="H36" s="19"/>
      <c r="I36" s="19">
        <f>G37</f>
        <v>2619</v>
      </c>
      <c r="J36" s="8"/>
      <c r="K36" s="41"/>
    </row>
    <row r="37" spans="1:11" ht="24" customHeight="1">
      <c r="A37" s="12">
        <v>433</v>
      </c>
      <c r="B37" s="13" t="s">
        <v>57</v>
      </c>
      <c r="C37" s="22" t="s">
        <v>15</v>
      </c>
      <c r="D37" s="22" t="s">
        <v>16</v>
      </c>
      <c r="E37" s="21">
        <v>4300000000</v>
      </c>
      <c r="F37" s="18" t="s">
        <v>56</v>
      </c>
      <c r="G37" s="19">
        <v>2619</v>
      </c>
      <c r="H37" s="19"/>
      <c r="I37" s="19">
        <v>0</v>
      </c>
      <c r="J37" s="8"/>
      <c r="K37" s="41"/>
    </row>
    <row r="38" spans="1:11" s="3" customFormat="1" ht="26.25" customHeight="1">
      <c r="A38" s="34">
        <v>433</v>
      </c>
      <c r="B38" s="36" t="s">
        <v>44</v>
      </c>
      <c r="C38" s="39" t="s">
        <v>17</v>
      </c>
      <c r="D38" s="39" t="s">
        <v>6</v>
      </c>
      <c r="E38" s="38"/>
      <c r="F38" s="37"/>
      <c r="G38" s="16">
        <f>G39</f>
        <v>377.02</v>
      </c>
      <c r="H38" s="16">
        <f>H39</f>
        <v>0</v>
      </c>
      <c r="I38" s="16">
        <f>I39</f>
        <v>1003.21</v>
      </c>
      <c r="J38" s="16">
        <f>J39</f>
        <v>0</v>
      </c>
      <c r="K38" s="16">
        <f>K39</f>
        <v>0</v>
      </c>
    </row>
    <row r="39" spans="1:11" ht="72.75" customHeight="1">
      <c r="A39" s="12">
        <v>433</v>
      </c>
      <c r="B39" s="13" t="s">
        <v>53</v>
      </c>
      <c r="C39" s="22" t="s">
        <v>17</v>
      </c>
      <c r="D39" s="22" t="s">
        <v>6</v>
      </c>
      <c r="E39" s="21">
        <v>3900000000</v>
      </c>
      <c r="F39" s="18"/>
      <c r="G39" s="19">
        <f>G40</f>
        <v>377.02</v>
      </c>
      <c r="H39" s="19"/>
      <c r="I39" s="19">
        <f>I40</f>
        <v>1003.21</v>
      </c>
      <c r="J39" s="8"/>
      <c r="K39" s="41"/>
    </row>
    <row r="40" spans="1:11" ht="82.5" customHeight="1">
      <c r="A40" s="12">
        <v>433</v>
      </c>
      <c r="B40" s="13" t="s">
        <v>46</v>
      </c>
      <c r="C40" s="22" t="s">
        <v>17</v>
      </c>
      <c r="D40" s="22" t="s">
        <v>6</v>
      </c>
      <c r="E40" s="21">
        <v>3900000000</v>
      </c>
      <c r="F40" s="18" t="s">
        <v>45</v>
      </c>
      <c r="G40" s="19">
        <v>377.02</v>
      </c>
      <c r="H40" s="19"/>
      <c r="I40" s="19">
        <v>1003.21</v>
      </c>
      <c r="J40" s="8"/>
      <c r="K40" s="41"/>
    </row>
    <row r="41" spans="1:11" s="3" customFormat="1" ht="17.25">
      <c r="A41" s="34">
        <v>433</v>
      </c>
      <c r="B41" s="36" t="s">
        <v>1</v>
      </c>
      <c r="C41" s="37" t="s">
        <v>17</v>
      </c>
      <c r="D41" s="37" t="s">
        <v>4</v>
      </c>
      <c r="E41" s="38"/>
      <c r="F41" s="37"/>
      <c r="G41" s="16">
        <f>G43+G54+G56+G46</f>
        <v>7400.833999999999</v>
      </c>
      <c r="H41" s="16">
        <f>H43+H54+H56</f>
        <v>0</v>
      </c>
      <c r="I41" s="16">
        <f>I42+I51</f>
        <v>5128.734</v>
      </c>
      <c r="J41" s="16">
        <f>J42+J51</f>
        <v>0</v>
      </c>
      <c r="K41" s="16">
        <f>K42+K51</f>
        <v>0</v>
      </c>
    </row>
    <row r="42" spans="1:11" ht="68.25" customHeight="1">
      <c r="A42" s="12">
        <v>433</v>
      </c>
      <c r="B42" s="13" t="s">
        <v>53</v>
      </c>
      <c r="C42" s="18" t="s">
        <v>17</v>
      </c>
      <c r="D42" s="18" t="s">
        <v>4</v>
      </c>
      <c r="E42" s="21">
        <v>3900000000</v>
      </c>
      <c r="F42" s="18"/>
      <c r="G42" s="19">
        <f>G43</f>
        <v>4694.933999999999</v>
      </c>
      <c r="H42" s="19"/>
      <c r="I42" s="19">
        <f>I43</f>
        <v>5128.734</v>
      </c>
      <c r="J42" s="8"/>
      <c r="K42" s="41"/>
    </row>
    <row r="43" spans="1:11" ht="47.25">
      <c r="A43" s="12">
        <v>433</v>
      </c>
      <c r="B43" s="13" t="s">
        <v>25</v>
      </c>
      <c r="C43" s="18" t="s">
        <v>17</v>
      </c>
      <c r="D43" s="18" t="s">
        <v>4</v>
      </c>
      <c r="E43" s="21">
        <v>3900000000</v>
      </c>
      <c r="F43" s="18" t="s">
        <v>27</v>
      </c>
      <c r="G43" s="19">
        <f>5071.954-G40</f>
        <v>4694.933999999999</v>
      </c>
      <c r="H43" s="19">
        <v>0</v>
      </c>
      <c r="I43" s="19">
        <v>5128.734</v>
      </c>
      <c r="J43" s="19">
        <f>5071.954-J40</f>
        <v>5071.954</v>
      </c>
      <c r="K43" s="41"/>
    </row>
    <row r="44" spans="1:11" s="3" customFormat="1" ht="46.5" customHeight="1" hidden="1">
      <c r="A44" s="34">
        <v>433</v>
      </c>
      <c r="B44" s="36" t="s">
        <v>9</v>
      </c>
      <c r="C44" s="37" t="s">
        <v>18</v>
      </c>
      <c r="D44" s="37" t="s">
        <v>4</v>
      </c>
      <c r="E44" s="38"/>
      <c r="F44" s="38"/>
      <c r="G44" s="16">
        <v>0</v>
      </c>
      <c r="H44" s="16"/>
      <c r="I44" s="16">
        <f>I45</f>
        <v>0</v>
      </c>
      <c r="J44" s="42"/>
      <c r="K44" s="43"/>
    </row>
    <row r="45" spans="1:11" ht="62.25" customHeight="1" hidden="1">
      <c r="A45" s="12">
        <v>433</v>
      </c>
      <c r="B45" s="17" t="s">
        <v>53</v>
      </c>
      <c r="C45" s="18" t="s">
        <v>18</v>
      </c>
      <c r="D45" s="18" t="s">
        <v>4</v>
      </c>
      <c r="E45" s="21">
        <v>3900000000</v>
      </c>
      <c r="F45" s="21"/>
      <c r="G45" s="19"/>
      <c r="H45" s="19"/>
      <c r="I45" s="19"/>
      <c r="J45" s="8"/>
      <c r="K45" s="41"/>
    </row>
    <row r="46" spans="1:11" ht="57.75" customHeight="1">
      <c r="A46" s="12">
        <v>433</v>
      </c>
      <c r="B46" s="13" t="s">
        <v>55</v>
      </c>
      <c r="C46" s="22" t="s">
        <v>17</v>
      </c>
      <c r="D46" s="22" t="s">
        <v>4</v>
      </c>
      <c r="E46" s="21">
        <v>4300000000</v>
      </c>
      <c r="F46" s="18"/>
      <c r="G46" s="19">
        <f>G47</f>
        <v>2705.9</v>
      </c>
      <c r="H46" s="19"/>
      <c r="I46" s="19">
        <v>0</v>
      </c>
      <c r="J46" s="8"/>
      <c r="K46" s="41"/>
    </row>
    <row r="47" spans="1:11" ht="18" customHeight="1">
      <c r="A47" s="12">
        <v>433</v>
      </c>
      <c r="B47" s="13" t="s">
        <v>57</v>
      </c>
      <c r="C47" s="22" t="s">
        <v>17</v>
      </c>
      <c r="D47" s="22" t="s">
        <v>4</v>
      </c>
      <c r="E47" s="21">
        <v>4300000000</v>
      </c>
      <c r="F47" s="18" t="s">
        <v>56</v>
      </c>
      <c r="G47" s="19">
        <v>2705.9</v>
      </c>
      <c r="H47" s="19"/>
      <c r="I47" s="19">
        <v>0</v>
      </c>
      <c r="J47" s="8"/>
      <c r="K47" s="41"/>
    </row>
    <row r="48" spans="1:11" s="3" customFormat="1" ht="17.25">
      <c r="A48" s="34">
        <v>433</v>
      </c>
      <c r="B48" s="36" t="s">
        <v>0</v>
      </c>
      <c r="C48" s="37" t="s">
        <v>19</v>
      </c>
      <c r="D48" s="15" t="s">
        <v>5</v>
      </c>
      <c r="E48" s="38"/>
      <c r="F48" s="38"/>
      <c r="G48" s="16">
        <f>G49</f>
        <v>10</v>
      </c>
      <c r="H48" s="16"/>
      <c r="I48" s="16">
        <f>I49</f>
        <v>78.40117</v>
      </c>
      <c r="J48" s="42"/>
      <c r="K48" s="43"/>
    </row>
    <row r="49" spans="1:11" ht="84.75" customHeight="1">
      <c r="A49" s="12">
        <v>433</v>
      </c>
      <c r="B49" s="13" t="s">
        <v>54</v>
      </c>
      <c r="C49" s="18" t="s">
        <v>19</v>
      </c>
      <c r="D49" s="14" t="s">
        <v>5</v>
      </c>
      <c r="E49" s="21">
        <v>4400000000</v>
      </c>
      <c r="F49" s="21"/>
      <c r="G49" s="19">
        <f>G50</f>
        <v>10</v>
      </c>
      <c r="H49" s="19"/>
      <c r="I49" s="19">
        <f>I50</f>
        <v>78.40117</v>
      </c>
      <c r="J49" s="8"/>
      <c r="K49" s="41"/>
    </row>
    <row r="50" spans="1:11" ht="47.25">
      <c r="A50" s="12">
        <v>433</v>
      </c>
      <c r="B50" s="13" t="s">
        <v>25</v>
      </c>
      <c r="C50" s="18" t="s">
        <v>19</v>
      </c>
      <c r="D50" s="14" t="s">
        <v>5</v>
      </c>
      <c r="E50" s="21">
        <v>4400000000</v>
      </c>
      <c r="F50" s="21">
        <v>240</v>
      </c>
      <c r="G50" s="19">
        <v>10</v>
      </c>
      <c r="H50" s="19"/>
      <c r="I50" s="19">
        <v>78.40117</v>
      </c>
      <c r="J50" s="8"/>
      <c r="K50" s="41"/>
    </row>
    <row r="51" spans="1:11" ht="63" hidden="1">
      <c r="A51" s="12">
        <v>433</v>
      </c>
      <c r="B51" s="13" t="s">
        <v>55</v>
      </c>
      <c r="C51" s="18" t="s">
        <v>17</v>
      </c>
      <c r="D51" s="18" t="s">
        <v>4</v>
      </c>
      <c r="E51" s="21">
        <v>4300000000</v>
      </c>
      <c r="F51" s="18"/>
      <c r="G51" s="19">
        <v>0</v>
      </c>
      <c r="H51" s="19"/>
      <c r="I51" s="19">
        <f>I52</f>
        <v>0</v>
      </c>
      <c r="J51" s="8"/>
      <c r="K51" s="41"/>
    </row>
    <row r="52" spans="1:11" ht="47.25" hidden="1">
      <c r="A52" s="12">
        <v>433</v>
      </c>
      <c r="B52" s="13" t="s">
        <v>25</v>
      </c>
      <c r="C52" s="18" t="s">
        <v>17</v>
      </c>
      <c r="D52" s="18" t="s">
        <v>4</v>
      </c>
      <c r="E52" s="21">
        <v>4300000000</v>
      </c>
      <c r="F52" s="18" t="s">
        <v>27</v>
      </c>
      <c r="G52" s="19">
        <v>0</v>
      </c>
      <c r="H52" s="19"/>
      <c r="I52" s="19">
        <v>0</v>
      </c>
      <c r="J52" s="8"/>
      <c r="K52" s="41"/>
    </row>
    <row r="53" spans="1:11" ht="63" hidden="1">
      <c r="A53" s="12">
        <v>433</v>
      </c>
      <c r="B53" s="13" t="s">
        <v>55</v>
      </c>
      <c r="C53" s="18" t="s">
        <v>17</v>
      </c>
      <c r="D53" s="18" t="s">
        <v>4</v>
      </c>
      <c r="E53" s="21">
        <v>4300000000</v>
      </c>
      <c r="F53" s="18"/>
      <c r="G53" s="19">
        <f>G54</f>
        <v>0</v>
      </c>
      <c r="H53" s="19"/>
      <c r="I53" s="19">
        <f>I54</f>
        <v>0</v>
      </c>
      <c r="J53" s="8"/>
      <c r="K53" s="41"/>
    </row>
    <row r="54" spans="1:11" ht="18" hidden="1">
      <c r="A54" s="12">
        <v>433</v>
      </c>
      <c r="B54" s="13" t="s">
        <v>57</v>
      </c>
      <c r="C54" s="22" t="s">
        <v>17</v>
      </c>
      <c r="D54" s="22" t="s">
        <v>4</v>
      </c>
      <c r="E54" s="21">
        <v>4300000000</v>
      </c>
      <c r="F54" s="18" t="s">
        <v>56</v>
      </c>
      <c r="G54" s="19">
        <v>0</v>
      </c>
      <c r="H54" s="19"/>
      <c r="I54" s="19">
        <v>0</v>
      </c>
      <c r="J54" s="8"/>
      <c r="K54" s="41"/>
    </row>
    <row r="55" spans="1:11" ht="64.5" customHeight="1" hidden="1">
      <c r="A55" s="12"/>
      <c r="B55" s="13"/>
      <c r="C55" s="18"/>
      <c r="D55" s="18"/>
      <c r="E55" s="21"/>
      <c r="F55" s="18"/>
      <c r="G55" s="19"/>
      <c r="H55" s="19"/>
      <c r="I55" s="19"/>
      <c r="J55" s="8"/>
      <c r="K55" s="41"/>
    </row>
    <row r="56" spans="1:11" ht="18" hidden="1">
      <c r="A56" s="12"/>
      <c r="B56" s="13"/>
      <c r="C56" s="22"/>
      <c r="D56" s="22"/>
      <c r="E56" s="21"/>
      <c r="F56" s="18"/>
      <c r="G56" s="19"/>
      <c r="H56" s="19"/>
      <c r="I56" s="19"/>
      <c r="J56" s="8"/>
      <c r="K56" s="41"/>
    </row>
    <row r="57" spans="1:11" s="3" customFormat="1" ht="17.25" hidden="1">
      <c r="A57" s="34"/>
      <c r="B57" s="36"/>
      <c r="C57" s="37"/>
      <c r="D57" s="15"/>
      <c r="E57" s="38"/>
      <c r="F57" s="38"/>
      <c r="G57" s="16"/>
      <c r="H57" s="16"/>
      <c r="I57" s="16"/>
      <c r="J57" s="42"/>
      <c r="K57" s="43"/>
    </row>
    <row r="58" spans="1:11" ht="18">
      <c r="A58" s="12"/>
      <c r="B58" s="13"/>
      <c r="C58" s="18"/>
      <c r="D58" s="14"/>
      <c r="E58" s="21"/>
      <c r="F58" s="21"/>
      <c r="G58" s="19"/>
      <c r="H58" s="19"/>
      <c r="I58" s="19"/>
      <c r="J58" s="8"/>
      <c r="K58" s="41"/>
    </row>
    <row r="59" spans="1:11" ht="18">
      <c r="A59" s="24"/>
      <c r="B59" s="13" t="s">
        <v>3</v>
      </c>
      <c r="C59" s="25"/>
      <c r="D59" s="14"/>
      <c r="E59" s="25"/>
      <c r="F59" s="25"/>
      <c r="G59" s="40">
        <v>450</v>
      </c>
      <c r="H59" s="26"/>
      <c r="I59" s="40">
        <v>800.4</v>
      </c>
      <c r="J59" s="8"/>
      <c r="K59" s="41"/>
    </row>
    <row r="60" spans="1:11" ht="18">
      <c r="A60" s="24"/>
      <c r="B60" s="27" t="s">
        <v>2</v>
      </c>
      <c r="C60" s="28"/>
      <c r="D60" s="15"/>
      <c r="E60" s="28"/>
      <c r="F60" s="28"/>
      <c r="G60" s="26">
        <f>G41+G38+G34+G15+G10+G7+G59+G48+G28+G31+G25+G18</f>
        <v>13701.54582</v>
      </c>
      <c r="H60" s="26">
        <f>H41+H38+H34+H15+H10+H7+H59+H48+H28+H31+H25+H18</f>
        <v>253.97</v>
      </c>
      <c r="I60" s="26">
        <f>I41+I38+I34+I15+I10+I7+I59+I48+I28+I31+I25+I18</f>
        <v>13930.85405</v>
      </c>
      <c r="J60" s="26">
        <f>J41+J38+J34+J15+J10+J7+J59+J48+J28+J31+J25+J18</f>
        <v>0</v>
      </c>
      <c r="K60" s="26">
        <f>K41+K38+K34+K15+K10+K7+K59+K48+K28+K31+K25+K18</f>
        <v>0</v>
      </c>
    </row>
    <row r="62" spans="10:11" ht="18">
      <c r="J62" s="4"/>
      <c r="K62" s="4"/>
    </row>
  </sheetData>
  <sheetProtection/>
  <mergeCells count="10">
    <mergeCell ref="G4:K4"/>
    <mergeCell ref="B6:K6"/>
    <mergeCell ref="E1:K1"/>
    <mergeCell ref="F4:F5"/>
    <mergeCell ref="A4:A5"/>
    <mergeCell ref="B4:B5"/>
    <mergeCell ref="B2:J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Нина</cp:lastModifiedBy>
  <cp:lastPrinted>2019-11-01T10:50:33Z</cp:lastPrinted>
  <dcterms:created xsi:type="dcterms:W3CDTF">2007-10-25T07:07:19Z</dcterms:created>
  <dcterms:modified xsi:type="dcterms:W3CDTF">2022-10-28T06:42:08Z</dcterms:modified>
  <cp:category/>
  <cp:version/>
  <cp:contentType/>
  <cp:contentStatus/>
</cp:coreProperties>
</file>